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INANZIARIO\CONTRACTA SICOPAT SIMOG contratti\"/>
    </mc:Choice>
  </mc:AlternateContent>
  <xr:revisionPtr revIDLastSave="0" documentId="13_ncr:1_{BDC95F62-B518-4988-BFD2-7F50A1333657}" xr6:coauthVersionLast="47" xr6:coauthVersionMax="47" xr10:uidLastSave="{00000000-0000-0000-0000-000000000000}"/>
  <bookViews>
    <workbookView xWindow="28680" yWindow="-120" windowWidth="29040" windowHeight="15840" xr2:uid="{1AB40110-5900-4904-895C-6C277B0A740B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5" i="1"/>
  <c r="F14" i="1"/>
  <c r="F12" i="1"/>
  <c r="F11" i="1"/>
  <c r="F10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<sst xmlns="http://schemas.openxmlformats.org/spreadsheetml/2006/main" count="191" uniqueCount="119">
  <si>
    <t>Anno</t>
  </si>
  <si>
    <t>nr</t>
  </si>
  <si>
    <t>Cig</t>
  </si>
  <si>
    <t>Oggetto</t>
  </si>
  <si>
    <t>Importo gara (senza IVA)</t>
  </si>
  <si>
    <t>Importo gara (con IVA)</t>
  </si>
  <si>
    <t>Soggetto percettore</t>
  </si>
  <si>
    <t>CODICE FISCALE</t>
  </si>
  <si>
    <t>PARTITA IVA</t>
  </si>
  <si>
    <t>data acquisizione</t>
  </si>
  <si>
    <t>SERVIZIO PROPONENTE</t>
  </si>
  <si>
    <t>CUP</t>
  </si>
  <si>
    <t>tipo Affidam.</t>
  </si>
  <si>
    <t>NUMERO ATTO</t>
  </si>
  <si>
    <t>Data atto</t>
  </si>
  <si>
    <t>Affari Gen e Fin</t>
  </si>
  <si>
    <t>no</t>
  </si>
  <si>
    <t>affidamento diretto</t>
  </si>
  <si>
    <t>Sociale</t>
  </si>
  <si>
    <t>Mense e Politiche Giovanili</t>
  </si>
  <si>
    <t>Z23398BC3D</t>
  </si>
  <si>
    <t xml:space="preserve">affidamento alla dott.ssa Elisabetta Ischia di Trento dell’incarico per la prestazione del servizio di mediazione familiare professionale e di coordinazione genitoriale </t>
  </si>
  <si>
    <t>Ischia Elisabetta</t>
  </si>
  <si>
    <t>SCHLBT76A44L378M</t>
  </si>
  <si>
    <t>02279150227</t>
  </si>
  <si>
    <t>servizio sociale</t>
  </si>
  <si>
    <t>Z4939F1746</t>
  </si>
  <si>
    <r>
      <t xml:space="preserve">Affidamento alla ditta Xenos S.r.l. dell’incarico di fornitura di n.  12 licenze </t>
    </r>
    <r>
      <rPr>
        <sz val="11"/>
        <color rgb="FF222222"/>
        <rFont val="Arial"/>
        <family val="2"/>
      </rPr>
      <t>antivirus F-secure</t>
    </r>
    <r>
      <rPr>
        <sz val="11"/>
        <color theme="1"/>
        <rFont val="Calibri"/>
        <family val="2"/>
        <scheme val="minor"/>
      </rPr>
      <t xml:space="preserve"> per i computer in uso alla Comunità </t>
    </r>
  </si>
  <si>
    <t>Xenos S.r.l.</t>
  </si>
  <si>
    <t>01618510224</t>
  </si>
  <si>
    <t>affidamento diretto per forniture supplementari</t>
  </si>
  <si>
    <t>ZAD3A42403</t>
  </si>
  <si>
    <t xml:space="preserve">Affidamento dell’incarico per il servizio di trasmissione modello 770/2020, CU/2020 lavoratore autonomo e dipendente, ricezione file modello 730/4 </t>
  </si>
  <si>
    <t>Adelca Data S.r.l.</t>
  </si>
  <si>
    <t>01761350220</t>
  </si>
  <si>
    <t>Z3A3A5DC9F</t>
  </si>
  <si>
    <t>Affidamento dell’incarico di redazione e trasmissione della dichiarazione IVA per l’anno 2022</t>
  </si>
  <si>
    <t>Domus S.r.l.</t>
  </si>
  <si>
    <t>02311910224</t>
  </si>
  <si>
    <t>Politiche giovanili</t>
  </si>
  <si>
    <t>F77F22000050007</t>
  </si>
  <si>
    <t>Z0C3AFACEE</t>
  </si>
  <si>
    <t>Affidamento alla ditta Xenos S.r.l. dell’incarico di fornitura del software Microsoft Office home and Business – Licenza elettronica</t>
  </si>
  <si>
    <t>Sportello Linguistico</t>
  </si>
  <si>
    <t>Z7C3B43E6C</t>
  </si>
  <si>
    <t>Nomina Amministratore di sistema</t>
  </si>
  <si>
    <t xml:space="preserve">ulteriore affidamento diretto </t>
  </si>
  <si>
    <t>ZC93B4DB76</t>
  </si>
  <si>
    <t>Referente Tecnico Organizzativo Piano Strategico Giovani 2023</t>
  </si>
  <si>
    <t xml:space="preserve">Paolo Trentini </t>
  </si>
  <si>
    <t>TRNPLA79S10B006X</t>
  </si>
  <si>
    <t>02431990221</t>
  </si>
  <si>
    <t>PROCEDURA NEGOZIATA PER AFFIDAMENTI SOTTO SOGLIA</t>
  </si>
  <si>
    <t>Z6C3B4EB93</t>
  </si>
  <si>
    <t>Referente Tecnico Organizzativo Distretto Famiglia 2023</t>
  </si>
  <si>
    <t>ZE63B8F38E</t>
  </si>
  <si>
    <t>Partecipazione a due corsi su busta paga dipendenti e contributi previdenziali e fiscali e aggiornamenti sul nuovo CCNL</t>
  </si>
  <si>
    <t>Centro Studi Amministrativi Alta Padovana di Brugnoli Diva</t>
  </si>
  <si>
    <t>BRGDVI40R66A952S</t>
  </si>
  <si>
    <t>05256930263</t>
  </si>
  <si>
    <t>Z693BD7E09</t>
  </si>
  <si>
    <t>realizzazione del progetto “GREEN SCREEN” eventi culturali, turistici e di valorizzazione del territorio</t>
  </si>
  <si>
    <t>HUB Trentino Suedtirol</t>
  </si>
  <si>
    <t>02179230228</t>
  </si>
  <si>
    <t>Z893C01B7F</t>
  </si>
  <si>
    <t>nuovo affidamento assistenza informatica per l'anno 2023</t>
  </si>
  <si>
    <t>ZF53C1B7F8</t>
  </si>
  <si>
    <t>Incarico collaborazione professionale per la realizzazione del progetto “Web Radio Cimbra” nell’ambito del PS Giovani 2023</t>
  </si>
  <si>
    <t>Ing. Salvatore Leo</t>
  </si>
  <si>
    <t>LEOSVT75L15L378U</t>
  </si>
  <si>
    <t>02102360225</t>
  </si>
  <si>
    <t>ZCC3C52539</t>
  </si>
  <si>
    <t>Affidamento alla Cerba HealtCare Corporate Service lab s.r.l. di Trento dell’incarico del servizio di aggiornamento della valutazione del rischio stress lavoro correlato</t>
  </si>
  <si>
    <t>Cerba HealtCare Corporate Service lab s.r.l. di Trento</t>
  </si>
  <si>
    <t>01214730226</t>
  </si>
  <si>
    <t>14996171006</t>
  </si>
  <si>
    <t>ZC23C545D3</t>
  </si>
  <si>
    <t xml:space="preserve">Impegno di spesa per corsi di formazione in materia di aggiornamento sicurezza e antincendio ai sensi del D. Lgs. N. 81/2008. </t>
  </si>
  <si>
    <t>ZFA3C6017B</t>
  </si>
  <si>
    <t xml:space="preserve">Affidamento incarico di conduzione del progetto “Cafè Alzheimer nella natura” alla psicologa e psicoterapeuta dott.ssa Paola Maria  Taufer. Impegno della relativa spesa. </t>
  </si>
  <si>
    <t>dott.ssa M. P. Taufer</t>
  </si>
  <si>
    <t>TFRPMR66P69D530S</t>
  </si>
  <si>
    <t>02036540223</t>
  </si>
  <si>
    <t>Z823C76858</t>
  </si>
  <si>
    <t>affidamento di un incarico di progettazione grafica dell’album delle figurine</t>
  </si>
  <si>
    <t>Stefano Fabris</t>
  </si>
  <si>
    <t>FBRSFN82L04G224S</t>
  </si>
  <si>
    <t>05035900280</t>
  </si>
  <si>
    <t>Affidamento servizio RTO Piano Giovani e Distretto Famiglia anno 2023</t>
  </si>
  <si>
    <t>GREEN LAND</t>
  </si>
  <si>
    <t>02710750221</t>
  </si>
  <si>
    <t>procedura negoziata affidamento sotto soglia</t>
  </si>
  <si>
    <t>Z343C9A86D</t>
  </si>
  <si>
    <t>Affidamento incarico per lo svolgimento di lezioni di dizione nel progetto “Web Radio Cimbra” PSG 2023</t>
  </si>
  <si>
    <t>Live Art S.n.c. di Elena Rosanna Marino e Silvia Furlan</t>
  </si>
  <si>
    <t>02276490220</t>
  </si>
  <si>
    <t>ZE73CA6CB9</t>
  </si>
  <si>
    <t>Affidamento rappresentazione teatrale "La Regia" su autismo a compagnia teatrale "Alla Ribalta"</t>
  </si>
  <si>
    <t>Associazione teatrale "Alla Ribalta"</t>
  </si>
  <si>
    <t>ZD33D6F454</t>
  </si>
  <si>
    <t>Affidamento della realizzazione dello spettacolo “Il prete dei castagnari”, monologo di e con Alessandro Anderloni</t>
  </si>
  <si>
    <t>Alessandro Anderloni</t>
  </si>
  <si>
    <t>ZC53D9AC9C</t>
  </si>
  <si>
    <t>Affidamento incarico RSPP anni 2024, 2025, 2026</t>
  </si>
  <si>
    <t xml:space="preserve">SEA Consulenze e servizi S.r.l. </t>
  </si>
  <si>
    <t>02455120226</t>
  </si>
  <si>
    <t>Affidamento diretto</t>
  </si>
  <si>
    <t>Z113DAC588</t>
  </si>
  <si>
    <t>Creazione percorso formativo progetto Future Connection PSG 2023</t>
  </si>
  <si>
    <t>Alma Mobile S.r.l.</t>
  </si>
  <si>
    <t>02441420227</t>
  </si>
  <si>
    <t>Z443DB0A2F</t>
  </si>
  <si>
    <t>affiancamento progettisti PSG 2023 e realizzazione world cafés per la facilitazione di eventi</t>
  </si>
  <si>
    <t>Studio Tangram di Sommadossi Veronica</t>
  </si>
  <si>
    <t>SMMVNC89C41L378K</t>
  </si>
  <si>
    <t>02584270223</t>
  </si>
  <si>
    <t>Z063DD70E5</t>
  </si>
  <si>
    <t>Affidamento incarico Medico Competente e sorveglianza sanitaria per il triennio 2024-2026</t>
  </si>
  <si>
    <t>A01265224F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</si>
</sst>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9">
    <xf numFmtId="0" fontId="0" fillId="0" borderId="0" xfId="0"/>
    <xf numFmtId="0" fontId="0" fillId="0" borderId="2" xfId="0" applyBorder="1" applyAlignment="1">
      <alignment wrapText="1"/>
    </xf>
    <xf numFmtId="0" fontId="0" fillId="0" borderId="2" xfId="0" quotePrefix="1" applyBorder="1"/>
    <xf numFmtId="0" fontId="0" fillId="0" borderId="2" xfId="0" applyBorder="1"/>
    <xf numFmtId="164" fontId="0" fillId="0" borderId="2" xfId="0" applyNumberFormat="1" applyBorder="1"/>
    <xf numFmtId="14" fontId="0" fillId="0" borderId="2" xfId="0" applyNumberFormat="1" applyBorder="1"/>
    <xf numFmtId="0" fontId="3" fillId="0" borderId="2" xfId="0" applyFont="1" applyBorder="1" applyAlignment="1">
      <alignment wrapText="1"/>
    </xf>
    <xf numFmtId="0" fontId="4" fillId="0" borderId="2" xfId="0" applyFont="1" applyBorder="1"/>
    <xf numFmtId="43" fontId="0" fillId="0" borderId="2" xfId="1" applyFont="1" applyFill="1" applyBorder="1"/>
    <xf numFmtId="43" fontId="3" fillId="0" borderId="2" xfId="1" applyFont="1" applyFill="1" applyBorder="1"/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2" xfId="0" quotePrefix="1" applyBorder="1" applyAlignment="1">
      <alignment horizontal="left"/>
    </xf>
    <xf numFmtId="0" fontId="0" fillId="0" borderId="3" xfId="0" applyBorder="1"/>
    <xf numFmtId="0" fontId="0" fillId="0" borderId="1" xfId="0" applyBorder="1"/>
    <xf numFmtId="43" fontId="0" fillId="0" borderId="1" xfId="1" applyFont="1" applyFill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6" fillId="0" borderId="2" xfId="2" applyFont="1" applyFill="1" applyBorder="1" applyAlignment="1">
      <alignment wrapText="1"/>
    </xf>
  </cellXfs>
  <cellStyles count="3">
    <cellStyle name="Migliaia" xfId="1" builtinId="3"/>
    <cellStyle name="Normale" xfId="0" builtinId="0"/>
    <cellStyle name="Valore non valido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6ED10-6D7D-4978-8DF1-754F08B3AA07}">
  <dimension ref="A1:O25"/>
  <sheetViews>
    <sheetView tabSelected="1" topLeftCell="A17" workbookViewId="0">
      <selection activeCell="B2" sqref="B2:B25"/>
    </sheetView>
  </sheetViews>
  <sheetFormatPr defaultRowHeight="15" x14ac:dyDescent="0.25"/>
  <cols>
    <col min="3" max="3" width="12.140625" bestFit="1" customWidth="1"/>
    <col min="4" max="4" width="28.5703125" customWidth="1"/>
    <col min="5" max="5" width="13.28515625" customWidth="1"/>
    <col min="6" max="6" width="19.85546875" customWidth="1"/>
    <col min="7" max="7" width="19.140625" customWidth="1"/>
    <col min="8" max="8" width="19.7109375" bestFit="1" customWidth="1"/>
    <col min="9" max="9" width="13.140625" bestFit="1" customWidth="1"/>
    <col min="10" max="10" width="16.42578125" bestFit="1" customWidth="1"/>
    <col min="11" max="11" width="14.7109375" customWidth="1"/>
    <col min="13" max="13" width="24.5703125" customWidth="1"/>
  </cols>
  <sheetData>
    <row r="1" spans="1:15" ht="45" x14ac:dyDescent="0.25">
      <c r="A1" s="14" t="s">
        <v>0</v>
      </c>
      <c r="B1" s="14" t="s">
        <v>1</v>
      </c>
      <c r="C1" s="14" t="s">
        <v>2</v>
      </c>
      <c r="D1" s="14" t="s">
        <v>3</v>
      </c>
      <c r="E1" s="15" t="s">
        <v>4</v>
      </c>
      <c r="F1" s="15" t="s">
        <v>5</v>
      </c>
      <c r="G1" s="16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6" t="s">
        <v>11</v>
      </c>
      <c r="M1" s="16" t="s">
        <v>12</v>
      </c>
      <c r="N1" s="14" t="s">
        <v>13</v>
      </c>
      <c r="O1" s="17" t="s">
        <v>14</v>
      </c>
    </row>
    <row r="2" spans="1:15" ht="93" customHeight="1" x14ac:dyDescent="0.25">
      <c r="A2" s="3">
        <v>2023</v>
      </c>
      <c r="B2" s="2">
        <v>1</v>
      </c>
      <c r="C2" s="7" t="s">
        <v>20</v>
      </c>
      <c r="D2" s="1" t="s">
        <v>21</v>
      </c>
      <c r="E2" s="8">
        <v>2500</v>
      </c>
      <c r="F2" s="8">
        <f>E2+(E2*10%)</f>
        <v>2750</v>
      </c>
      <c r="G2" s="6" t="s">
        <v>22</v>
      </c>
      <c r="H2" s="2" t="s">
        <v>23</v>
      </c>
      <c r="I2" s="2" t="s">
        <v>24</v>
      </c>
      <c r="J2" s="5">
        <v>44943</v>
      </c>
      <c r="K2" s="1" t="s">
        <v>25</v>
      </c>
      <c r="L2" s="1" t="s">
        <v>16</v>
      </c>
      <c r="M2" s="1" t="s">
        <v>17</v>
      </c>
      <c r="N2" s="3">
        <v>74</v>
      </c>
      <c r="O2" s="4">
        <v>44925</v>
      </c>
    </row>
    <row r="3" spans="1:15" ht="75" x14ac:dyDescent="0.25">
      <c r="A3" s="3">
        <v>2023</v>
      </c>
      <c r="B3" s="2">
        <v>2</v>
      </c>
      <c r="C3" s="7" t="s">
        <v>26</v>
      </c>
      <c r="D3" s="1" t="s">
        <v>27</v>
      </c>
      <c r="E3" s="8">
        <v>397.92</v>
      </c>
      <c r="F3" s="8">
        <f>E3+(E3*22%)</f>
        <v>485.4624</v>
      </c>
      <c r="G3" s="6" t="s">
        <v>28</v>
      </c>
      <c r="H3" s="2" t="s">
        <v>29</v>
      </c>
      <c r="I3" s="2" t="s">
        <v>29</v>
      </c>
      <c r="J3" s="5">
        <v>44971</v>
      </c>
      <c r="K3" s="1" t="s">
        <v>15</v>
      </c>
      <c r="L3" s="1" t="s">
        <v>16</v>
      </c>
      <c r="M3" s="1" t="s">
        <v>30</v>
      </c>
      <c r="N3" s="3">
        <v>14</v>
      </c>
      <c r="O3" s="4">
        <v>44971</v>
      </c>
    </row>
    <row r="4" spans="1:15" ht="90" x14ac:dyDescent="0.25">
      <c r="A4" s="3">
        <v>2023</v>
      </c>
      <c r="B4" s="2">
        <v>3</v>
      </c>
      <c r="C4" s="7" t="s">
        <v>31</v>
      </c>
      <c r="D4" s="1" t="s">
        <v>32</v>
      </c>
      <c r="E4" s="8">
        <v>180</v>
      </c>
      <c r="F4" s="8">
        <f>E4+(E4*22%)</f>
        <v>219.6</v>
      </c>
      <c r="G4" s="1" t="s">
        <v>33</v>
      </c>
      <c r="H4" s="2" t="s">
        <v>34</v>
      </c>
      <c r="I4" s="2" t="s">
        <v>34</v>
      </c>
      <c r="J4" s="5">
        <v>44992</v>
      </c>
      <c r="K4" s="1" t="s">
        <v>15</v>
      </c>
      <c r="L4" s="1" t="s">
        <v>16</v>
      </c>
      <c r="M4" s="1" t="s">
        <v>17</v>
      </c>
      <c r="N4" s="3">
        <v>19</v>
      </c>
      <c r="O4" s="4">
        <v>44992</v>
      </c>
    </row>
    <row r="5" spans="1:15" ht="60" x14ac:dyDescent="0.25">
      <c r="A5" s="3">
        <v>2023</v>
      </c>
      <c r="B5" s="2">
        <v>4</v>
      </c>
      <c r="C5" s="7" t="s">
        <v>35</v>
      </c>
      <c r="D5" s="1" t="s">
        <v>36</v>
      </c>
      <c r="E5" s="8">
        <v>300</v>
      </c>
      <c r="F5" s="8">
        <f>E5+(E5*5%)</f>
        <v>315</v>
      </c>
      <c r="G5" s="1" t="s">
        <v>37</v>
      </c>
      <c r="H5" s="2" t="s">
        <v>38</v>
      </c>
      <c r="I5" s="2" t="s">
        <v>38</v>
      </c>
      <c r="J5" s="5">
        <v>44999</v>
      </c>
      <c r="K5" s="1" t="s">
        <v>15</v>
      </c>
      <c r="L5" s="1" t="s">
        <v>16</v>
      </c>
      <c r="M5" s="1" t="s">
        <v>17</v>
      </c>
      <c r="N5" s="3">
        <v>25</v>
      </c>
      <c r="O5" s="4">
        <v>44999</v>
      </c>
    </row>
    <row r="6" spans="1:15" ht="75" x14ac:dyDescent="0.25">
      <c r="A6" s="3">
        <v>2023</v>
      </c>
      <c r="B6" s="2">
        <v>5</v>
      </c>
      <c r="C6" s="7" t="s">
        <v>41</v>
      </c>
      <c r="D6" s="1" t="s">
        <v>42</v>
      </c>
      <c r="E6" s="9">
        <v>250.2</v>
      </c>
      <c r="F6" s="8">
        <f t="shared" ref="F6:F7" si="0">E6+(E6*22%)</f>
        <v>305.24399999999997</v>
      </c>
      <c r="G6" s="6" t="s">
        <v>28</v>
      </c>
      <c r="H6" s="2" t="s">
        <v>29</v>
      </c>
      <c r="I6" s="2" t="s">
        <v>29</v>
      </c>
      <c r="J6" s="5">
        <v>45048</v>
      </c>
      <c r="K6" s="1" t="s">
        <v>15</v>
      </c>
      <c r="L6" s="1" t="s">
        <v>16</v>
      </c>
      <c r="M6" s="1" t="s">
        <v>17</v>
      </c>
      <c r="N6" s="3">
        <v>35</v>
      </c>
      <c r="O6" s="4">
        <v>45048</v>
      </c>
    </row>
    <row r="7" spans="1:15" ht="30" x14ac:dyDescent="0.25">
      <c r="A7" s="3">
        <v>2023</v>
      </c>
      <c r="B7" s="2">
        <v>6</v>
      </c>
      <c r="C7" s="7" t="s">
        <v>44</v>
      </c>
      <c r="D7" s="1" t="s">
        <v>45</v>
      </c>
      <c r="E7" s="9">
        <v>2520</v>
      </c>
      <c r="F7" s="8">
        <f t="shared" si="0"/>
        <v>3074.4</v>
      </c>
      <c r="G7" s="6" t="s">
        <v>28</v>
      </c>
      <c r="H7" s="2" t="s">
        <v>29</v>
      </c>
      <c r="I7" s="2" t="s">
        <v>29</v>
      </c>
      <c r="J7" s="5">
        <v>45068</v>
      </c>
      <c r="K7" s="1" t="s">
        <v>15</v>
      </c>
      <c r="L7" s="1" t="s">
        <v>16</v>
      </c>
      <c r="M7" s="1" t="s">
        <v>46</v>
      </c>
      <c r="N7" s="3">
        <v>40</v>
      </c>
      <c r="O7" s="4">
        <v>45068</v>
      </c>
    </row>
    <row r="8" spans="1:15" ht="45" x14ac:dyDescent="0.25">
      <c r="A8" s="3">
        <v>2023</v>
      </c>
      <c r="B8" s="2">
        <v>7</v>
      </c>
      <c r="C8" s="7" t="s">
        <v>47</v>
      </c>
      <c r="D8" s="1" t="s">
        <v>48</v>
      </c>
      <c r="E8" s="9">
        <v>14289.14</v>
      </c>
      <c r="F8" s="8">
        <v>14289.14</v>
      </c>
      <c r="G8" s="1" t="s">
        <v>49</v>
      </c>
      <c r="H8" s="2" t="s">
        <v>50</v>
      </c>
      <c r="I8" s="2" t="s">
        <v>51</v>
      </c>
      <c r="J8" s="5">
        <v>45070</v>
      </c>
      <c r="K8" s="1" t="s">
        <v>39</v>
      </c>
      <c r="L8" s="1" t="s">
        <v>40</v>
      </c>
      <c r="M8" s="1" t="s">
        <v>52</v>
      </c>
      <c r="N8" s="3">
        <v>5</v>
      </c>
      <c r="O8" s="4">
        <v>45070</v>
      </c>
    </row>
    <row r="9" spans="1:15" ht="45" x14ac:dyDescent="0.25">
      <c r="A9" s="3">
        <v>2023</v>
      </c>
      <c r="B9" s="2">
        <v>8</v>
      </c>
      <c r="C9" s="7" t="s">
        <v>53</v>
      </c>
      <c r="D9" s="1" t="s">
        <v>54</v>
      </c>
      <c r="E9" s="9">
        <v>12000</v>
      </c>
      <c r="F9" s="8">
        <v>12000</v>
      </c>
      <c r="G9" s="1" t="s">
        <v>49</v>
      </c>
      <c r="H9" s="2" t="s">
        <v>50</v>
      </c>
      <c r="I9" s="2" t="s">
        <v>51</v>
      </c>
      <c r="J9" s="5">
        <v>45071</v>
      </c>
      <c r="K9" s="1" t="s">
        <v>39</v>
      </c>
      <c r="L9" s="1" t="s">
        <v>16</v>
      </c>
      <c r="M9" s="1" t="s">
        <v>52</v>
      </c>
      <c r="N9" s="3">
        <v>6</v>
      </c>
      <c r="O9" s="4">
        <v>45071</v>
      </c>
    </row>
    <row r="10" spans="1:15" ht="75" x14ac:dyDescent="0.25">
      <c r="A10" s="3">
        <v>2023</v>
      </c>
      <c r="B10" s="2">
        <v>9</v>
      </c>
      <c r="C10" s="7" t="s">
        <v>55</v>
      </c>
      <c r="D10" s="1" t="s">
        <v>56</v>
      </c>
      <c r="E10" s="9">
        <v>304</v>
      </c>
      <c r="F10" s="8">
        <f>E10+(E10*22%)</f>
        <v>370.88</v>
      </c>
      <c r="G10" s="1" t="s">
        <v>57</v>
      </c>
      <c r="H10" s="2" t="s">
        <v>58</v>
      </c>
      <c r="I10" s="2" t="s">
        <v>59</v>
      </c>
      <c r="J10" s="5">
        <v>45090</v>
      </c>
      <c r="K10" s="1" t="s">
        <v>15</v>
      </c>
      <c r="L10" s="1"/>
      <c r="M10" s="1" t="s">
        <v>17</v>
      </c>
      <c r="N10" s="1">
        <v>45</v>
      </c>
      <c r="O10" s="4">
        <v>45085</v>
      </c>
    </row>
    <row r="11" spans="1:15" ht="60" x14ac:dyDescent="0.25">
      <c r="A11" s="3">
        <v>2023</v>
      </c>
      <c r="B11" s="2">
        <v>10</v>
      </c>
      <c r="C11" s="10" t="s">
        <v>60</v>
      </c>
      <c r="D11" s="10" t="s">
        <v>61</v>
      </c>
      <c r="E11" s="9">
        <v>33100</v>
      </c>
      <c r="F11" s="8">
        <f t="shared" ref="F11:F12" si="1">E11+(E11*22%)</f>
        <v>40382</v>
      </c>
      <c r="G11" s="1" t="s">
        <v>62</v>
      </c>
      <c r="H11" s="2" t="s">
        <v>63</v>
      </c>
      <c r="I11" s="2" t="s">
        <v>63</v>
      </c>
      <c r="J11" s="5">
        <v>45117</v>
      </c>
      <c r="K11" s="1" t="s">
        <v>15</v>
      </c>
      <c r="L11" s="1"/>
      <c r="M11" s="1" t="s">
        <v>17</v>
      </c>
      <c r="N11" s="3">
        <v>48</v>
      </c>
      <c r="O11" s="4">
        <v>45117</v>
      </c>
    </row>
    <row r="12" spans="1:15" ht="30" x14ac:dyDescent="0.25">
      <c r="A12" s="3">
        <v>2023</v>
      </c>
      <c r="B12" s="2">
        <v>11</v>
      </c>
      <c r="C12" s="10" t="s">
        <v>64</v>
      </c>
      <c r="D12" s="10" t="s">
        <v>65</v>
      </c>
      <c r="E12" s="9">
        <v>1760</v>
      </c>
      <c r="F12" s="8">
        <f t="shared" si="1"/>
        <v>2147.1999999999998</v>
      </c>
      <c r="G12" s="1" t="s">
        <v>28</v>
      </c>
      <c r="H12" s="2" t="s">
        <v>29</v>
      </c>
      <c r="I12" s="2" t="s">
        <v>29</v>
      </c>
      <c r="J12" s="5">
        <v>45132</v>
      </c>
      <c r="K12" s="1" t="s">
        <v>15</v>
      </c>
      <c r="L12" s="1"/>
      <c r="M12" s="1" t="s">
        <v>17</v>
      </c>
      <c r="N12" s="3">
        <v>51</v>
      </c>
      <c r="O12" s="4">
        <v>45132</v>
      </c>
    </row>
    <row r="13" spans="1:15" ht="81" customHeight="1" x14ac:dyDescent="0.25">
      <c r="A13" s="3">
        <v>2023</v>
      </c>
      <c r="B13" s="2">
        <v>12</v>
      </c>
      <c r="C13" s="10" t="s">
        <v>66</v>
      </c>
      <c r="D13" s="11" t="s">
        <v>67</v>
      </c>
      <c r="E13" s="8">
        <v>1500</v>
      </c>
      <c r="F13" s="8">
        <v>1500</v>
      </c>
      <c r="G13" s="1" t="s">
        <v>68</v>
      </c>
      <c r="H13" s="12" t="s">
        <v>69</v>
      </c>
      <c r="I13" s="2" t="s">
        <v>70</v>
      </c>
      <c r="J13" s="5">
        <v>45140</v>
      </c>
      <c r="K13" s="1" t="s">
        <v>39</v>
      </c>
      <c r="L13" s="1" t="s">
        <v>40</v>
      </c>
      <c r="M13" s="1" t="s">
        <v>17</v>
      </c>
      <c r="N13" s="3">
        <v>14</v>
      </c>
      <c r="O13" s="4">
        <v>45146</v>
      </c>
    </row>
    <row r="14" spans="1:15" ht="90" x14ac:dyDescent="0.25">
      <c r="A14" s="3">
        <v>2023</v>
      </c>
      <c r="B14" s="2">
        <v>13</v>
      </c>
      <c r="C14" s="10" t="s">
        <v>71</v>
      </c>
      <c r="D14" s="11" t="s">
        <v>72</v>
      </c>
      <c r="E14" s="8">
        <v>550</v>
      </c>
      <c r="F14" s="8">
        <f t="shared" ref="F14:F19" si="2">E14+(E14*22%)</f>
        <v>671</v>
      </c>
      <c r="G14" s="1" t="s">
        <v>73</v>
      </c>
      <c r="H14" s="12" t="s">
        <v>74</v>
      </c>
      <c r="I14" s="2" t="s">
        <v>75</v>
      </c>
      <c r="J14" s="5">
        <v>45170</v>
      </c>
      <c r="K14" s="1" t="s">
        <v>15</v>
      </c>
      <c r="L14" s="1"/>
      <c r="M14" s="1" t="s">
        <v>17</v>
      </c>
      <c r="N14" s="3">
        <v>52</v>
      </c>
      <c r="O14" s="4">
        <v>45173</v>
      </c>
    </row>
    <row r="15" spans="1:15" ht="75" x14ac:dyDescent="0.25">
      <c r="A15" s="3">
        <v>2023</v>
      </c>
      <c r="B15" s="2">
        <v>14</v>
      </c>
      <c r="C15" s="10" t="s">
        <v>76</v>
      </c>
      <c r="D15" s="11" t="s">
        <v>77</v>
      </c>
      <c r="E15" s="9">
        <v>290</v>
      </c>
      <c r="F15" s="8">
        <f t="shared" si="2"/>
        <v>353.8</v>
      </c>
      <c r="G15" s="1" t="s">
        <v>73</v>
      </c>
      <c r="H15" s="12" t="s">
        <v>74</v>
      </c>
      <c r="I15" s="2" t="s">
        <v>75</v>
      </c>
      <c r="J15" s="5">
        <v>45173</v>
      </c>
      <c r="K15" s="1" t="s">
        <v>15</v>
      </c>
      <c r="L15" s="1"/>
      <c r="M15" s="1" t="s">
        <v>17</v>
      </c>
      <c r="N15" s="3">
        <v>53</v>
      </c>
      <c r="O15" s="4">
        <v>45173</v>
      </c>
    </row>
    <row r="16" spans="1:15" ht="90" x14ac:dyDescent="0.25">
      <c r="A16" s="3">
        <v>2023</v>
      </c>
      <c r="B16" s="2">
        <v>15</v>
      </c>
      <c r="C16" s="10" t="s">
        <v>78</v>
      </c>
      <c r="D16" s="11" t="s">
        <v>79</v>
      </c>
      <c r="E16" s="9">
        <v>400</v>
      </c>
      <c r="F16" s="8">
        <f t="shared" si="2"/>
        <v>488</v>
      </c>
      <c r="G16" s="1" t="s">
        <v>80</v>
      </c>
      <c r="H16" s="12" t="s">
        <v>81</v>
      </c>
      <c r="I16" s="2" t="s">
        <v>82</v>
      </c>
      <c r="J16" s="5">
        <v>45174</v>
      </c>
      <c r="K16" s="1" t="s">
        <v>18</v>
      </c>
      <c r="L16" s="1"/>
      <c r="M16" s="1" t="s">
        <v>17</v>
      </c>
      <c r="N16" s="3">
        <v>23</v>
      </c>
      <c r="O16" s="4">
        <v>45174</v>
      </c>
    </row>
    <row r="17" spans="1:15" ht="45" x14ac:dyDescent="0.25">
      <c r="A17" s="3">
        <v>2023</v>
      </c>
      <c r="B17" s="2">
        <v>16</v>
      </c>
      <c r="C17" s="7" t="s">
        <v>83</v>
      </c>
      <c r="D17" s="10" t="s">
        <v>84</v>
      </c>
      <c r="E17" s="9">
        <v>3000</v>
      </c>
      <c r="F17" s="8">
        <f t="shared" si="2"/>
        <v>3660</v>
      </c>
      <c r="G17" s="1" t="s">
        <v>85</v>
      </c>
      <c r="H17" s="3" t="s">
        <v>86</v>
      </c>
      <c r="I17" s="2" t="s">
        <v>87</v>
      </c>
      <c r="J17" s="5">
        <v>45183</v>
      </c>
      <c r="K17" s="1" t="s">
        <v>19</v>
      </c>
      <c r="L17" s="1"/>
      <c r="M17" s="1" t="s">
        <v>17</v>
      </c>
      <c r="N17" s="3">
        <v>20</v>
      </c>
      <c r="O17" s="4">
        <v>45183</v>
      </c>
    </row>
    <row r="18" spans="1:15" ht="45" x14ac:dyDescent="0.25">
      <c r="A18" s="3">
        <v>2023</v>
      </c>
      <c r="B18" s="2">
        <v>17</v>
      </c>
      <c r="C18" s="18" t="s">
        <v>118</v>
      </c>
      <c r="D18" s="18" t="s">
        <v>88</v>
      </c>
      <c r="E18" s="8">
        <v>83333.33</v>
      </c>
      <c r="F18" s="8">
        <f t="shared" si="2"/>
        <v>101666.66260000001</v>
      </c>
      <c r="G18" s="1" t="s">
        <v>89</v>
      </c>
      <c r="H18" s="2" t="s">
        <v>90</v>
      </c>
      <c r="I18" s="2" t="s">
        <v>90</v>
      </c>
      <c r="J18" s="5">
        <v>45188</v>
      </c>
      <c r="K18" s="1" t="s">
        <v>19</v>
      </c>
      <c r="L18" s="1"/>
      <c r="M18" s="1" t="s">
        <v>91</v>
      </c>
      <c r="N18" s="3">
        <v>18</v>
      </c>
      <c r="O18" s="4">
        <v>45183</v>
      </c>
    </row>
    <row r="19" spans="1:15" ht="60" x14ac:dyDescent="0.25">
      <c r="A19" s="3">
        <v>2023</v>
      </c>
      <c r="B19" s="2">
        <v>18</v>
      </c>
      <c r="C19" s="10" t="s">
        <v>92</v>
      </c>
      <c r="D19" s="10" t="s">
        <v>93</v>
      </c>
      <c r="E19" s="8">
        <v>544</v>
      </c>
      <c r="F19" s="8">
        <f t="shared" si="2"/>
        <v>663.68000000000006</v>
      </c>
      <c r="G19" s="1" t="s">
        <v>94</v>
      </c>
      <c r="H19" s="2" t="s">
        <v>95</v>
      </c>
      <c r="I19" s="2" t="s">
        <v>95</v>
      </c>
      <c r="J19" s="5">
        <v>45195</v>
      </c>
      <c r="K19" s="1" t="s">
        <v>19</v>
      </c>
      <c r="L19" s="1" t="s">
        <v>40</v>
      </c>
      <c r="M19" s="1" t="s">
        <v>17</v>
      </c>
      <c r="N19" s="3">
        <v>21</v>
      </c>
      <c r="O19" s="4">
        <v>45195</v>
      </c>
    </row>
    <row r="20" spans="1:15" ht="62.25" customHeight="1" x14ac:dyDescent="0.25">
      <c r="A20" s="3">
        <v>2023</v>
      </c>
      <c r="B20" s="2">
        <v>19</v>
      </c>
      <c r="C20" s="10" t="s">
        <v>96</v>
      </c>
      <c r="D20" s="10" t="s">
        <v>97</v>
      </c>
      <c r="E20" s="9">
        <v>1450</v>
      </c>
      <c r="F20" s="8">
        <f>E20+(E20*10%)</f>
        <v>1595</v>
      </c>
      <c r="G20" s="1" t="s">
        <v>98</v>
      </c>
      <c r="H20" s="2"/>
      <c r="I20" s="2"/>
      <c r="J20" s="5">
        <v>45202</v>
      </c>
      <c r="K20" s="1" t="s">
        <v>18</v>
      </c>
      <c r="L20" s="1"/>
      <c r="M20" s="1" t="s">
        <v>17</v>
      </c>
      <c r="N20" s="3">
        <v>26</v>
      </c>
      <c r="O20" s="4">
        <v>45197</v>
      </c>
    </row>
    <row r="21" spans="1:15" ht="75" x14ac:dyDescent="0.25">
      <c r="A21" s="3">
        <v>2023</v>
      </c>
      <c r="B21" s="2">
        <v>20</v>
      </c>
      <c r="C21" s="10" t="s">
        <v>99</v>
      </c>
      <c r="D21" s="10" t="s">
        <v>100</v>
      </c>
      <c r="E21" s="9">
        <v>800</v>
      </c>
      <c r="F21" s="8">
        <f>(E21*10%)+E21</f>
        <v>880</v>
      </c>
      <c r="G21" s="1" t="s">
        <v>101</v>
      </c>
      <c r="H21" s="2"/>
      <c r="I21" s="2"/>
      <c r="J21" s="5">
        <v>45254</v>
      </c>
      <c r="K21" s="1" t="s">
        <v>43</v>
      </c>
      <c r="L21" s="1"/>
      <c r="M21" s="1" t="s">
        <v>17</v>
      </c>
      <c r="N21" s="3">
        <v>2</v>
      </c>
      <c r="O21" s="4">
        <v>45236</v>
      </c>
    </row>
    <row r="22" spans="1:15" ht="30" x14ac:dyDescent="0.25">
      <c r="A22" s="3">
        <v>2023</v>
      </c>
      <c r="B22" s="2">
        <v>21</v>
      </c>
      <c r="C22" s="10" t="s">
        <v>102</v>
      </c>
      <c r="D22" s="10" t="s">
        <v>103</v>
      </c>
      <c r="E22" s="8">
        <v>1102.5</v>
      </c>
      <c r="F22" s="8">
        <f>E22+(E22*22%)</f>
        <v>1345.05</v>
      </c>
      <c r="G22" s="1" t="s">
        <v>104</v>
      </c>
      <c r="H22" s="2" t="s">
        <v>105</v>
      </c>
      <c r="I22" s="2" t="s">
        <v>105</v>
      </c>
      <c r="J22" s="5">
        <v>45265</v>
      </c>
      <c r="K22" s="1" t="s">
        <v>15</v>
      </c>
      <c r="L22" s="1"/>
      <c r="M22" s="1" t="s">
        <v>17</v>
      </c>
      <c r="N22" s="3">
        <v>73</v>
      </c>
      <c r="O22" s="4">
        <v>45265</v>
      </c>
    </row>
    <row r="23" spans="1:15" ht="45" x14ac:dyDescent="0.25">
      <c r="A23" s="3">
        <v>2023</v>
      </c>
      <c r="B23" s="2">
        <v>22</v>
      </c>
      <c r="C23" s="10" t="s">
        <v>107</v>
      </c>
      <c r="D23" s="10" t="s">
        <v>108</v>
      </c>
      <c r="E23" s="8">
        <v>680</v>
      </c>
      <c r="F23" s="8">
        <f t="shared" ref="F23:F24" si="3">E23+(E23*22%)</f>
        <v>829.6</v>
      </c>
      <c r="G23" s="1" t="s">
        <v>109</v>
      </c>
      <c r="H23" s="2" t="s">
        <v>110</v>
      </c>
      <c r="I23" s="2" t="s">
        <v>110</v>
      </c>
      <c r="J23" s="5">
        <v>45267</v>
      </c>
      <c r="K23" s="1" t="s">
        <v>19</v>
      </c>
      <c r="L23" s="1" t="s">
        <v>40</v>
      </c>
      <c r="M23" s="1" t="s">
        <v>106</v>
      </c>
      <c r="N23" s="3">
        <v>27</v>
      </c>
      <c r="O23" s="4">
        <v>45267</v>
      </c>
    </row>
    <row r="24" spans="1:15" ht="60" x14ac:dyDescent="0.25">
      <c r="A24" s="3">
        <v>2023</v>
      </c>
      <c r="B24" s="2">
        <v>23</v>
      </c>
      <c r="C24" s="10" t="s">
        <v>111</v>
      </c>
      <c r="D24" s="10" t="s">
        <v>112</v>
      </c>
      <c r="E24" s="8">
        <v>1600</v>
      </c>
      <c r="F24" s="8">
        <f t="shared" si="3"/>
        <v>1952</v>
      </c>
      <c r="G24" s="1" t="s">
        <v>113</v>
      </c>
      <c r="H24" s="13" t="s">
        <v>114</v>
      </c>
      <c r="I24" s="2" t="s">
        <v>115</v>
      </c>
      <c r="J24" s="5">
        <v>45271</v>
      </c>
      <c r="K24" s="1" t="s">
        <v>19</v>
      </c>
      <c r="L24" s="1" t="s">
        <v>40</v>
      </c>
      <c r="M24" s="1" t="s">
        <v>106</v>
      </c>
      <c r="N24" s="3">
        <v>27</v>
      </c>
      <c r="O24" s="4">
        <v>45267</v>
      </c>
    </row>
    <row r="25" spans="1:15" ht="60" x14ac:dyDescent="0.25">
      <c r="A25" s="3">
        <v>2023</v>
      </c>
      <c r="B25" s="2">
        <v>24</v>
      </c>
      <c r="C25" s="10" t="s">
        <v>116</v>
      </c>
      <c r="D25" s="10" t="s">
        <v>117</v>
      </c>
      <c r="E25" s="8">
        <v>550</v>
      </c>
      <c r="F25" s="8">
        <v>550</v>
      </c>
      <c r="G25" s="1" t="s">
        <v>73</v>
      </c>
      <c r="H25" s="2" t="s">
        <v>74</v>
      </c>
      <c r="I25" s="2" t="s">
        <v>75</v>
      </c>
      <c r="J25" s="5">
        <v>45279</v>
      </c>
      <c r="K25" s="1" t="s">
        <v>15</v>
      </c>
      <c r="L25" s="1"/>
      <c r="M25" s="1" t="s">
        <v>17</v>
      </c>
      <c r="N25" s="3">
        <v>81</v>
      </c>
      <c r="O25" s="4">
        <v>45279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Rossella Turco</dc:creator>
  <cp:lastModifiedBy>Rossella Turco</cp:lastModifiedBy>
  <dcterms:created xsi:type="dcterms:W3CDTF">2024-05-31T08:48:20Z</dcterms:created>
  <dcterms:modified xsi:type="dcterms:W3CDTF">2024-05-31T09:30:25Z</dcterms:modified>
</cp:coreProperties>
</file>